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ipa\AppData\Local\Microsoft\Windows\INetCache\Content.Outlook\807USAKA\"/>
    </mc:Choice>
  </mc:AlternateContent>
  <bookViews>
    <workbookView showSheetTabs="0" xWindow="0" yWindow="0" windowWidth="9580" windowHeight="7050"/>
  </bookViews>
  <sheets>
    <sheet name="Tabelle1" sheetId="6" r:id="rId1"/>
  </sheets>
  <definedNames>
    <definedName name="_xlnm.Print_Area" localSheetId="0">Tabelle1!$A$1:$K$34</definedName>
    <definedName name="SOLL">Tabelle1!#REF!</definedName>
  </definedNames>
  <calcPr calcId="162913"/>
</workbook>
</file>

<file path=xl/calcChain.xml><?xml version="1.0" encoding="utf-8"?>
<calcChain xmlns="http://schemas.openxmlformats.org/spreadsheetml/2006/main">
  <c r="G23" i="6" l="1"/>
  <c r="I8" i="6" l="1"/>
  <c r="I9" i="6"/>
  <c r="I13" i="6"/>
  <c r="I14" i="6"/>
  <c r="G21" i="6"/>
  <c r="G27" i="6" l="1"/>
  <c r="J14" i="6"/>
  <c r="G14" i="6" s="1"/>
  <c r="J9" i="6"/>
  <c r="G9" i="6" s="1"/>
  <c r="G17" i="6" l="1"/>
  <c r="G29" i="6" s="1"/>
  <c r="G30" i="6" l="1"/>
  <c r="B32" i="6"/>
</calcChain>
</file>

<file path=xl/sharedStrings.xml><?xml version="1.0" encoding="utf-8"?>
<sst xmlns="http://schemas.openxmlformats.org/spreadsheetml/2006/main" count="13" uniqueCount="13">
  <si>
    <t>Belastungen</t>
  </si>
  <si>
    <t>Summe Belastungen</t>
  </si>
  <si>
    <t>Indikator</t>
  </si>
  <si>
    <t>Fördervorschlag WST3</t>
  </si>
  <si>
    <t>Hochwasser 2024</t>
  </si>
  <si>
    <t>= Fiktiver Cash-Flow</t>
  </si>
  <si>
    <t>Betriebsergebnis (Gewinn/Verlust)</t>
  </si>
  <si>
    <t>langfristige Verbindlichkeiten 2023</t>
  </si>
  <si>
    <t>Daten aus Jahresabschluss</t>
  </si>
  <si>
    <r>
      <rPr>
        <b/>
        <sz val="11"/>
        <rFont val="Calibri"/>
        <family val="2"/>
        <scheme val="minor"/>
      </rPr>
      <t>Impressum:</t>
    </r>
    <r>
      <rPr>
        <sz val="11"/>
        <rFont val="Calibri"/>
        <family val="2"/>
        <scheme val="minor"/>
      </rPr>
      <t xml:space="preserve">
Land Niederösterreich
Amt der NÖ Landesregierung
Landhausplatz 1
3109 St.Pölten</t>
    </r>
  </si>
  <si>
    <t>Einnahmen</t>
  </si>
  <si>
    <t>erhaltene Katastrophenbeihilfe des Landes NÖ</t>
  </si>
  <si>
    <t>Härtefall-Selbstcheck für mögliche Höherförderung von 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</si>
</sst>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8"/>
      <name val="Calibri"/>
      <family val="2"/>
      <scheme val="minor"/>
    </font>
    <font>
      <b/>
      <sz val="10"/>
      <name val="Courier New"/>
      <family val="3"/>
    </font>
    <font>
      <sz val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" fontId="3" fillId="2" borderId="0" xfId="0" applyNumberFormat="1" applyFont="1" applyFill="1" applyAlignment="1" applyProtection="1">
      <alignment vertical="center"/>
    </xf>
    <xf numFmtId="4" fontId="2" fillId="2" borderId="0" xfId="0" applyNumberFormat="1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Protection="1"/>
    <xf numFmtId="4" fontId="5" fillId="0" borderId="0" xfId="0" applyNumberFormat="1" applyFont="1" applyProtection="1"/>
    <xf numFmtId="4" fontId="4" fillId="3" borderId="0" xfId="0" applyNumberFormat="1" applyFont="1" applyFill="1" applyBorder="1" applyAlignment="1" applyProtection="1"/>
    <xf numFmtId="4" fontId="4" fillId="3" borderId="0" xfId="0" applyNumberFormat="1" applyFont="1" applyFill="1" applyBorder="1" applyAlignment="1" applyProtection="1">
      <alignment vertical="center"/>
    </xf>
    <xf numFmtId="0" fontId="5" fillId="2" borderId="0" xfId="0" applyFont="1" applyFill="1" applyProtection="1"/>
    <xf numFmtId="4" fontId="5" fillId="2" borderId="0" xfId="0" applyNumberFormat="1" applyFont="1" applyFill="1" applyProtection="1"/>
    <xf numFmtId="0" fontId="4" fillId="2" borderId="1" xfId="0" applyFont="1" applyFill="1" applyBorder="1" applyProtection="1"/>
    <xf numFmtId="0" fontId="5" fillId="2" borderId="1" xfId="0" applyFont="1" applyFill="1" applyBorder="1" applyProtection="1"/>
    <xf numFmtId="4" fontId="5" fillId="2" borderId="1" xfId="0" applyNumberFormat="1" applyFont="1" applyFill="1" applyBorder="1" applyProtection="1"/>
    <xf numFmtId="4" fontId="5" fillId="2" borderId="0" xfId="0" applyNumberFormat="1" applyFont="1" applyFill="1" applyBorder="1" applyProtection="1"/>
    <xf numFmtId="0" fontId="5" fillId="2" borderId="0" xfId="0" applyFont="1" applyFill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0" fontId="5" fillId="2" borderId="0" xfId="0" applyFont="1" applyFill="1" applyBorder="1" applyProtection="1"/>
    <xf numFmtId="0" fontId="4" fillId="2" borderId="0" xfId="0" quotePrefix="1" applyFont="1" applyFill="1" applyAlignment="1" applyProtection="1">
      <alignment vertical="center"/>
    </xf>
    <xf numFmtId="4" fontId="4" fillId="2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4" fontId="5" fillId="3" borderId="0" xfId="0" applyNumberFormat="1" applyFont="1" applyFill="1" applyProtection="1"/>
    <xf numFmtId="0" fontId="4" fillId="2" borderId="0" xfId="0" applyFont="1" applyFill="1" applyProtection="1"/>
    <xf numFmtId="0" fontId="5" fillId="2" borderId="0" xfId="0" applyFont="1" applyFill="1" applyAlignment="1" applyProtection="1">
      <alignment wrapText="1"/>
    </xf>
    <xf numFmtId="0" fontId="4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right"/>
      <protection locked="0"/>
    </xf>
    <xf numFmtId="0" fontId="8" fillId="2" borderId="0" xfId="0" applyFont="1" applyFill="1" applyProtection="1"/>
    <xf numFmtId="0" fontId="5" fillId="0" borderId="0" xfId="0" applyFont="1" applyFill="1" applyProtection="1"/>
    <xf numFmtId="0" fontId="6" fillId="0" borderId="0" xfId="0" applyFon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top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</cellXfs>
  <cellStyles count="1">
    <cellStyle name="Standard" xfId="0" builtinId="0"/>
  </cellStyles>
  <dxfs count="2"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933449</xdr:colOff>
      <xdr:row>0</xdr:row>
      <xdr:rowOff>120098</xdr:rowOff>
    </xdr:from>
    <xdr:to>
      <xdr:col>5</xdr:col>
      <xdr:colOff>142874</xdr:colOff>
      <xdr:row>2</xdr:row>
      <xdr:rowOff>38514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4" y="120098"/>
          <a:ext cx="561975" cy="537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showRowColHeaders="0" tabSelected="1" zoomScaleNormal="100" workbookViewId="0">
      <selection activeCell="E8" sqref="E8"/>
    </sheetView>
  </sheetViews>
  <sheetFormatPr baseColWidth="10" defaultColWidth="11.453125" defaultRowHeight="14.5" x14ac:dyDescent="0.35"/>
  <cols>
    <col min="1" max="1" width="1.26953125" style="4" customWidth="1"/>
    <col min="2" max="2" width="1.7265625" style="4" customWidth="1"/>
    <col min="3" max="3" width="40.1796875" style="4" customWidth="1"/>
    <col min="4" max="4" width="7.453125" style="4" customWidth="1"/>
    <col min="5" max="5" width="20.26953125" style="5" customWidth="1"/>
    <col min="6" max="6" width="2.1796875" style="5" customWidth="1"/>
    <col min="7" max="7" width="18.453125" style="5" hidden="1" customWidth="1"/>
    <col min="8" max="8" width="1.81640625" style="5" hidden="1" customWidth="1"/>
    <col min="9" max="9" width="12.1796875" style="4" hidden="1" customWidth="1"/>
    <col min="10" max="10" width="6.453125" style="4" hidden="1" customWidth="1"/>
    <col min="11" max="11" width="17.453125" style="4" customWidth="1"/>
    <col min="12" max="16384" width="11.453125" style="4"/>
  </cols>
  <sheetData>
    <row r="1" spans="2:10" ht="33.75" customHeight="1" x14ac:dyDescent="0.55000000000000004">
      <c r="B1" s="41" t="s">
        <v>4</v>
      </c>
      <c r="C1" s="41"/>
      <c r="D1" s="41"/>
      <c r="E1" s="41"/>
      <c r="F1" s="41"/>
      <c r="G1" s="41"/>
      <c r="H1" s="3"/>
    </row>
    <row r="2" spans="2:10" x14ac:dyDescent="0.35">
      <c r="B2" s="42" t="s">
        <v>12</v>
      </c>
      <c r="C2" s="42"/>
      <c r="D2" s="42"/>
      <c r="E2" s="42"/>
      <c r="F2" s="42"/>
      <c r="G2" s="42"/>
      <c r="H2" s="42"/>
    </row>
    <row r="3" spans="2:10" ht="6" customHeight="1" x14ac:dyDescent="0.35"/>
    <row r="4" spans="2:10" ht="20.149999999999999" customHeight="1" x14ac:dyDescent="0.35">
      <c r="B4" s="6"/>
      <c r="C4" s="7" t="s">
        <v>8</v>
      </c>
      <c r="D4" s="6"/>
      <c r="E4" s="6"/>
      <c r="F4" s="6"/>
      <c r="G4" s="6"/>
      <c r="H4" s="6"/>
    </row>
    <row r="5" spans="2:10" ht="6" customHeight="1" x14ac:dyDescent="0.35">
      <c r="B5" s="8"/>
      <c r="C5" s="8"/>
      <c r="D5" s="8"/>
      <c r="E5" s="8"/>
      <c r="F5" s="8"/>
      <c r="G5" s="9"/>
      <c r="H5" s="9"/>
    </row>
    <row r="6" spans="2:10" ht="15" customHeight="1" x14ac:dyDescent="0.35">
      <c r="B6" s="8"/>
      <c r="C6" s="10" t="s">
        <v>10</v>
      </c>
      <c r="D6" s="10"/>
      <c r="E6" s="11"/>
      <c r="F6" s="16"/>
      <c r="G6" s="12"/>
      <c r="H6" s="13"/>
    </row>
    <row r="7" spans="2:10" x14ac:dyDescent="0.35">
      <c r="B7" s="8"/>
      <c r="C7" s="8"/>
      <c r="D7" s="8"/>
      <c r="E7" s="8"/>
      <c r="F7" s="8"/>
      <c r="G7" s="9"/>
      <c r="H7" s="9"/>
    </row>
    <row r="8" spans="2:10" x14ac:dyDescent="0.35">
      <c r="B8" s="8"/>
      <c r="C8" s="8"/>
      <c r="D8" s="14">
        <v>2022</v>
      </c>
      <c r="E8" s="34"/>
      <c r="F8" s="9"/>
      <c r="G8" s="15"/>
      <c r="H8" s="9"/>
      <c r="I8" s="4">
        <f>IF(E8="-",0,1)</f>
        <v>1</v>
      </c>
    </row>
    <row r="9" spans="2:10" x14ac:dyDescent="0.35">
      <c r="B9" s="8"/>
      <c r="C9" s="8"/>
      <c r="D9" s="14">
        <v>2023</v>
      </c>
      <c r="E9" s="34"/>
      <c r="F9" s="9"/>
      <c r="G9" s="1">
        <f>(SUM(E8:E9)/J9)/100*4</f>
        <v>0</v>
      </c>
      <c r="H9" s="9"/>
      <c r="I9" s="4">
        <f>IF(E9="-",0,1)</f>
        <v>1</v>
      </c>
      <c r="J9" s="4">
        <f>SUM(I7:I9)</f>
        <v>2</v>
      </c>
    </row>
    <row r="10" spans="2:10" ht="15" customHeight="1" x14ac:dyDescent="0.35">
      <c r="B10" s="8"/>
      <c r="C10" s="8"/>
      <c r="D10" s="8"/>
      <c r="E10" s="9"/>
      <c r="F10" s="9"/>
      <c r="G10" s="9"/>
      <c r="H10" s="9"/>
    </row>
    <row r="11" spans="2:10" ht="15" customHeight="1" x14ac:dyDescent="0.35">
      <c r="B11" s="8"/>
      <c r="C11" s="10" t="s">
        <v>6</v>
      </c>
      <c r="D11" s="10"/>
      <c r="E11" s="12"/>
      <c r="F11" s="13"/>
      <c r="G11" s="12"/>
      <c r="H11" s="13"/>
    </row>
    <row r="12" spans="2:10" x14ac:dyDescent="0.35">
      <c r="B12" s="8"/>
      <c r="C12" s="8"/>
      <c r="D12" s="8"/>
      <c r="E12" s="8"/>
      <c r="F12" s="8"/>
      <c r="G12" s="9"/>
      <c r="H12" s="9"/>
    </row>
    <row r="13" spans="2:10" x14ac:dyDescent="0.35">
      <c r="B13" s="8"/>
      <c r="C13" s="8"/>
      <c r="D13" s="14">
        <v>2022</v>
      </c>
      <c r="E13" s="34"/>
      <c r="F13" s="9"/>
      <c r="G13" s="15"/>
      <c r="H13" s="9"/>
      <c r="I13" s="4">
        <f>IF(E13="-",0,1)</f>
        <v>1</v>
      </c>
    </row>
    <row r="14" spans="2:10" x14ac:dyDescent="0.35">
      <c r="B14" s="8"/>
      <c r="C14" s="8"/>
      <c r="D14" s="14">
        <v>2023</v>
      </c>
      <c r="E14" s="34"/>
      <c r="F14" s="9"/>
      <c r="G14" s="1">
        <f>IF(SUM(E13:E14)&lt;0,0,SUM(E13:E14)/J14)</f>
        <v>0</v>
      </c>
      <c r="H14" s="9"/>
      <c r="I14" s="4">
        <f>IF(E14="-",0,1)</f>
        <v>1</v>
      </c>
      <c r="J14" s="4">
        <f>SUM(I12:I14)</f>
        <v>2</v>
      </c>
    </row>
    <row r="15" spans="2:10" ht="9.75" customHeight="1" x14ac:dyDescent="0.35">
      <c r="B15" s="8"/>
      <c r="C15" s="8"/>
      <c r="D15" s="8"/>
      <c r="E15" s="8"/>
      <c r="F15" s="8"/>
      <c r="G15" s="8"/>
      <c r="H15" s="9"/>
    </row>
    <row r="16" spans="2:10" hidden="1" x14ac:dyDescent="0.35">
      <c r="B16" s="16"/>
      <c r="C16" s="11"/>
      <c r="D16" s="11"/>
      <c r="E16" s="12"/>
      <c r="F16" s="12"/>
      <c r="G16" s="12"/>
      <c r="H16" s="13"/>
    </row>
    <row r="17" spans="2:12" s="19" customFormat="1" hidden="1" x14ac:dyDescent="0.25">
      <c r="B17" s="17"/>
      <c r="C17" s="17" t="s">
        <v>5</v>
      </c>
      <c r="D17" s="17"/>
      <c r="E17" s="18"/>
      <c r="F17" s="18"/>
      <c r="G17" s="2">
        <f>G14+G9</f>
        <v>0</v>
      </c>
      <c r="H17" s="18"/>
    </row>
    <row r="18" spans="2:12" ht="8.25" customHeight="1" x14ac:dyDescent="0.35">
      <c r="B18" s="20"/>
      <c r="C18" s="20"/>
      <c r="D18" s="20"/>
      <c r="E18" s="20"/>
      <c r="F18" s="20"/>
      <c r="G18" s="20"/>
      <c r="H18" s="20"/>
    </row>
    <row r="19" spans="2:12" ht="20.149999999999999" customHeight="1" x14ac:dyDescent="0.35">
      <c r="B19" s="21"/>
      <c r="C19" s="22" t="s">
        <v>0</v>
      </c>
      <c r="D19" s="21"/>
      <c r="E19" s="23"/>
      <c r="F19" s="23"/>
      <c r="G19" s="23"/>
      <c r="H19" s="23"/>
    </row>
    <row r="20" spans="2:12" ht="6.75" customHeight="1" x14ac:dyDescent="0.35">
      <c r="B20" s="8"/>
      <c r="C20" s="8"/>
      <c r="D20" s="24"/>
      <c r="E20" s="9"/>
      <c r="F20" s="9"/>
      <c r="G20" s="9"/>
      <c r="H20" s="9"/>
    </row>
    <row r="21" spans="2:12" x14ac:dyDescent="0.35">
      <c r="B21" s="25"/>
      <c r="C21" s="8" t="s">
        <v>7</v>
      </c>
      <c r="D21" s="25"/>
      <c r="E21" s="34"/>
      <c r="F21" s="9"/>
      <c r="G21" s="1">
        <f>E21*50%</f>
        <v>0</v>
      </c>
      <c r="H21" s="9"/>
    </row>
    <row r="22" spans="2:12" ht="6.75" customHeight="1" x14ac:dyDescent="0.35">
      <c r="B22" s="25"/>
      <c r="C22" s="16"/>
      <c r="D22" s="16"/>
      <c r="E22" s="13"/>
      <c r="F22" s="9"/>
      <c r="G22" s="1"/>
      <c r="H22" s="9"/>
    </row>
    <row r="23" spans="2:12" x14ac:dyDescent="0.35">
      <c r="B23" s="8"/>
      <c r="C23" s="8" t="s">
        <v>11</v>
      </c>
      <c r="D23" s="8"/>
      <c r="E23" s="34"/>
      <c r="F23" s="9"/>
      <c r="G23" s="1">
        <f>E23*2</f>
        <v>0</v>
      </c>
      <c r="H23" s="9"/>
    </row>
    <row r="24" spans="2:12" ht="6.75" customHeight="1" x14ac:dyDescent="0.35">
      <c r="B24" s="8"/>
      <c r="C24" s="35"/>
      <c r="D24" s="8"/>
      <c r="E24" s="13"/>
      <c r="F24" s="13"/>
      <c r="G24" s="1"/>
      <c r="H24" s="9"/>
    </row>
    <row r="25" spans="2:12" hidden="1" x14ac:dyDescent="0.35">
      <c r="B25" s="16"/>
      <c r="C25" s="16"/>
      <c r="D25" s="16"/>
      <c r="E25" s="13"/>
      <c r="F25" s="13"/>
      <c r="G25" s="13"/>
      <c r="H25" s="13"/>
    </row>
    <row r="26" spans="2:12" ht="6" hidden="1" customHeight="1" x14ac:dyDescent="0.35">
      <c r="B26" s="16"/>
      <c r="C26" s="11"/>
      <c r="D26" s="11"/>
      <c r="E26" s="12"/>
      <c r="F26" s="13"/>
      <c r="G26" s="13"/>
      <c r="H26" s="13"/>
    </row>
    <row r="27" spans="2:12" s="27" customFormat="1" ht="23.25" hidden="1" customHeight="1" x14ac:dyDescent="0.25">
      <c r="B27" s="26"/>
      <c r="C27" s="26" t="s">
        <v>1</v>
      </c>
      <c r="D27" s="26"/>
      <c r="E27" s="15"/>
      <c r="F27" s="15"/>
      <c r="G27" s="2">
        <f>SUM(G21:G25)</f>
        <v>0</v>
      </c>
      <c r="H27" s="18"/>
    </row>
    <row r="28" spans="2:12" s="31" customFormat="1" ht="9" hidden="1" customHeight="1" x14ac:dyDescent="0.25">
      <c r="B28" s="28"/>
      <c r="C28" s="28"/>
      <c r="D28" s="28"/>
      <c r="E28" s="29"/>
      <c r="F28" s="29"/>
      <c r="G28" s="30"/>
      <c r="H28" s="30"/>
    </row>
    <row r="29" spans="2:12" s="32" customFormat="1" hidden="1" x14ac:dyDescent="0.25">
      <c r="C29" s="44" t="s">
        <v>2</v>
      </c>
      <c r="D29" s="44"/>
      <c r="E29" s="44"/>
      <c r="F29" s="37"/>
      <c r="G29" s="33">
        <f>IF($G$17=0,0,$G$27/$G$17)</f>
        <v>0</v>
      </c>
      <c r="H29" s="38"/>
      <c r="I29" s="19"/>
      <c r="J29" s="19"/>
      <c r="K29" s="19"/>
      <c r="L29" s="19"/>
    </row>
    <row r="30" spans="2:12" s="32" customFormat="1" hidden="1" x14ac:dyDescent="0.25">
      <c r="C30" s="44" t="s">
        <v>3</v>
      </c>
      <c r="D30" s="44"/>
      <c r="E30" s="44"/>
      <c r="F30" s="37"/>
      <c r="G30" s="33" t="str">
        <f>IF($G$29&lt;7,"50%",IF($G$29&lt;12,"50%",IF($G$29&lt;20,"60%",IF($G$29&lt;30,"70%","80%"))))</f>
        <v>50%</v>
      </c>
      <c r="H30" s="38"/>
      <c r="I30" s="19"/>
      <c r="J30" s="19"/>
      <c r="K30" s="19"/>
      <c r="L30" s="19"/>
    </row>
    <row r="31" spans="2:12" ht="6.75" customHeight="1" x14ac:dyDescent="0.35"/>
    <row r="32" spans="2:12" ht="30" customHeight="1" x14ac:dyDescent="0.35">
      <c r="B32" s="43" t="str">
        <f>IF($G$23=0,"",IF($G$29&gt;=12,"Antragstellung möglich","Kein Härtefall"))</f>
        <v/>
      </c>
      <c r="C32" s="43"/>
      <c r="D32" s="43"/>
      <c r="E32" s="43"/>
      <c r="F32" s="43"/>
      <c r="G32" s="43"/>
      <c r="H32" s="43"/>
    </row>
    <row r="33" spans="1:11" ht="6.75" customHeight="1" x14ac:dyDescent="0.35"/>
    <row r="34" spans="1:11" ht="81.75" customHeight="1" x14ac:dyDescent="0.35">
      <c r="A34" s="36"/>
      <c r="B34" s="39" t="s">
        <v>9</v>
      </c>
      <c r="C34" s="40"/>
      <c r="D34" s="40"/>
      <c r="E34" s="40"/>
      <c r="F34" s="40"/>
      <c r="G34" s="40"/>
      <c r="H34" s="40"/>
      <c r="K34" s="36"/>
    </row>
  </sheetData>
  <sheetProtection algorithmName="SHA-512" hashValue="IpKt14qjlWvpRkagyWxlxyAPHYYX2XXkk6Ze5Tc9TGi+SZqk7hPJa1CiyvHSL7oXAt8w5zpiGOOPjnkuFc923A==" saltValue="PeVwro1m+XTI886qumnryA==" spinCount="100000" sheet="1" objects="1" scenarios="1" selectLockedCells="1"/>
  <mergeCells count="6">
    <mergeCell ref="B34:H34"/>
    <mergeCell ref="B1:G1"/>
    <mergeCell ref="B2:H2"/>
    <mergeCell ref="B32:H32"/>
    <mergeCell ref="C29:E29"/>
    <mergeCell ref="C30:E30"/>
  </mergeCells>
  <conditionalFormatting sqref="B32:F32">
    <cfRule type="expression" priority="1" stopIfTrue="1">
      <formula>$G$23=0</formula>
    </cfRule>
    <cfRule type="expression" dxfId="1" priority="2" stopIfTrue="1">
      <formula>$G$29&lt;12</formula>
    </cfRule>
    <cfRule type="expression" dxfId="0" priority="3" stopIfTrue="1">
      <formula>$G$29&gt;=12</formula>
    </cfRule>
  </conditionalFormatting>
  <dataValidations count="2">
    <dataValidation type="decimal" operator="greaterThanOrEqual" allowBlank="1" showInputMessage="1" showErrorMessage="1" errorTitle="Achtung!" error="Hier können nur positive Zahlen oder 0 eingegeben werden!" sqref="E23:F23 E8:F9 E21:F21">
      <formula1>0</formula1>
    </dataValidation>
    <dataValidation type="decimal" allowBlank="1" showInputMessage="1" showErrorMessage="1" errorTitle="Achtung!" error="Hier können nur Zahlen eingegeben werden!" sqref="E13:F13 E14:F14">
      <formula1>-1000000000</formula1>
      <formula2>1000000000</formula2>
    </dataValidation>
  </dataValidations>
  <pageMargins left="0.85" right="0.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Tourismus Technologie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Göschl</dc:creator>
  <cp:lastModifiedBy>Pipp Patric, MA</cp:lastModifiedBy>
  <cp:lastPrinted>2024-11-13T11:36:26Z</cp:lastPrinted>
  <dcterms:created xsi:type="dcterms:W3CDTF">2002-10-18T08:43:40Z</dcterms:created>
  <dcterms:modified xsi:type="dcterms:W3CDTF">2024-11-20T13:11:39Z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COO.1000.8802.68.15860310</vt:lpwstr>
  </property>
  <property fmtid="{D5CDD505-2E9C-101B-9397-08002B2CF9AE}" pid="3" name="FSC#COOELAK@1.1001:Subject">
    <vt:lpwstr>Höherbewertung Katastrophenfonds </vt:lpwstr>
  </property>
  <property fmtid="{D5CDD505-2E9C-101B-9397-08002B2CF9AE}" pid="4" name="FSC#COOELAK@1.1001:FileReference">
    <vt:lpwstr>WST3-A-1368-2009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1368</vt:lpwstr>
  </property>
  <property fmtid="{D5CDD505-2E9C-101B-9397-08002B2CF9AE}" pid="7" name="FSC#COOELAK@1.1001:FileRefOU">
    <vt:lpwstr>WST3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Dipl. -Ing. Kerstin Koren</vt:lpwstr>
  </property>
  <property fmtid="{D5CDD505-2E9C-101B-9397-08002B2CF9AE}" pid="10" name="FSC#COOELAK@1.1001:OwnerExtension">
    <vt:lpwstr>16165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WST3 (Abteilung Wirtschaft, Tourismus und Technologie)</vt:lpwstr>
  </property>
  <property fmtid="{D5CDD505-2E9C-101B-9397-08002B2CF9AE}" pid="17" name="FSC#COOELAK@1.1001:CreatedAt">
    <vt:lpwstr>17.10.2024</vt:lpwstr>
  </property>
  <property fmtid="{D5CDD505-2E9C-101B-9397-08002B2CF9AE}" pid="18" name="FSC#COOELAK@1.1001:OU">
    <vt:lpwstr>WST3 (Abteilung Wirtschaft, Tourismus und Technologie)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*COO.1000.8802.68.15860310*</vt:lpwstr>
  </property>
  <property fmtid="{D5CDD505-2E9C-101B-9397-08002B2CF9AE}" pid="21" name="FSC#COOELAK@1.1001:RefBarCode">
    <vt:lpwstr>*COO.1000.8802.60.6534975*</vt:lpwstr>
  </property>
  <property fmtid="{D5CDD505-2E9C-101B-9397-08002B2CF9AE}" pid="22" name="FSC#COOELAK@1.1001:FileRefBarCode">
    <vt:lpwstr>*WST3-A-1368-2009*</vt:lpwstr>
  </property>
  <property fmtid="{D5CDD505-2E9C-101B-9397-08002B2CF9AE}" pid="23" name="FSC#COOELAK@1.1001:ExternalRef">
    <vt:lpwstr/>
  </property>
  <property fmtid="{D5CDD505-2E9C-101B-9397-08002B2CF9AE}" pid="24" name="FSC#FSCLAKIS@15.1000:Abgeschlossen">
    <vt:lpwstr/>
  </property>
  <property fmtid="{D5CDD505-2E9C-101B-9397-08002B2CF9AE}" pid="25" name="FSC#FSCLAKIS@15.1000:Abgezeichnet_am">
    <vt:lpwstr/>
  </property>
  <property fmtid="{D5CDD505-2E9C-101B-9397-08002B2CF9AE}" pid="26" name="FSC#FSCLAKIS@15.1000:Abgezeichnet_von">
    <vt:lpwstr/>
  </property>
  <property fmtid="{D5CDD505-2E9C-101B-9397-08002B2CF9AE}" pid="27" name="FSC#FSCLAKIS@15.1000:Abgezeichnet2_am">
    <vt:lpwstr/>
  </property>
  <property fmtid="{D5CDD505-2E9C-101B-9397-08002B2CF9AE}" pid="28" name="FSC#FSCLAKIS@15.1000:Abgezeichnet2_von">
    <vt:lpwstr/>
  </property>
  <property fmtid="{D5CDD505-2E9C-101B-9397-08002B2CF9AE}" pid="29" name="FSC#FSCLAKIS@15.1000:Abschriftsklausel">
    <vt:lpwstr/>
  </property>
  <property fmtid="{D5CDD505-2E9C-101B-9397-08002B2CF9AE}" pid="30" name="FSC#FSCLAKIS@15.1000:AktBetreff">
    <vt:lpwstr>Höherbewertung Katastrophenfonds </vt:lpwstr>
  </property>
  <property fmtid="{D5CDD505-2E9C-101B-9397-08002B2CF9AE}" pid="31" name="FSC#FSCLAKIS@15.1000:Bearbeiter_Tit_NN">
    <vt:lpwstr>Kellner</vt:lpwstr>
  </property>
  <property fmtid="{D5CDD505-2E9C-101B-9397-08002B2CF9AE}" pid="32" name="FSC#FSCLAKIS@15.1000:Bearbeiter_Tit_VN_NN">
    <vt:lpwstr>Gerhard Kellner</vt:lpwstr>
  </property>
  <property fmtid="{D5CDD505-2E9C-101B-9397-08002B2CF9AE}" pid="33" name="FSC#FSCLAKIS@15.1000:Beilagen">
    <vt:lpwstr/>
  </property>
  <property fmtid="{D5CDD505-2E9C-101B-9397-08002B2CF9AE}" pid="34" name="FSC#FSCLAKIS@15.1000:Betreff">
    <vt:lpwstr>Höherbewertung Katastrophenfonds - 2024</vt:lpwstr>
  </property>
  <property fmtid="{D5CDD505-2E9C-101B-9397-08002B2CF9AE}" pid="35" name="FSC#FSCLAKIS@15.1000:Bezug">
    <vt:lpwstr/>
  </property>
  <property fmtid="{D5CDD505-2E9C-101B-9397-08002B2CF9AE}" pid="36" name="FSC#FSCLAKIS@15.1000:DW_Bearbeiter">
    <vt:lpwstr>16130</vt:lpwstr>
  </property>
  <property fmtid="{D5CDD505-2E9C-101B-9397-08002B2CF9AE}" pid="37" name="FSC#FSCLAKIS@15.1000:Erzeugt_am">
    <vt:lpwstr>17.10.2024</vt:lpwstr>
  </property>
  <property fmtid="{D5CDD505-2E9C-101B-9397-08002B2CF9AE}" pid="38" name="FSC#FSCLAKIS@15.1000:Fertigungsklausel">
    <vt:lpwstr/>
  </property>
  <property fmtid="{D5CDD505-2E9C-101B-9397-08002B2CF9AE}" pid="39" name="FSC#FSCLAKIS@15.1000:Fertigungsklausel2">
    <vt:lpwstr/>
  </property>
  <property fmtid="{D5CDD505-2E9C-101B-9397-08002B2CF9AE}" pid="40" name="FSC#FSCLAKIS@15.1000:Kennzeichen">
    <vt:lpwstr>WST3-A-1368/010-2024</vt:lpwstr>
  </property>
  <property fmtid="{D5CDD505-2E9C-101B-9397-08002B2CF9AE}" pid="41" name="FSC#FSCLAKIS@15.1000:Objektname">
    <vt:lpwstr>Bewertungsbogen_-_Wirtschaft_2024 (1)</vt:lpwstr>
  </property>
  <property fmtid="{D5CDD505-2E9C-101B-9397-08002B2CF9AE}" pid="42" name="FSC#FSCLAKIS@15.1000:RsabAbsender">
    <vt:lpwstr>Amt der NÖ Landesregierung_x000d_
Abteilung Wirtschaft, Tourismus und Technologie_x000d_
Landhausplatz 1_x000d_
3109 St. Pölten</vt:lpwstr>
  </property>
  <property fmtid="{D5CDD505-2E9C-101B-9397-08002B2CF9AE}" pid="43" name="FSC#FSCLAKIS@15.1000:Text_nach_Fertigung">
    <vt:lpwstr/>
  </property>
  <property fmtid="{D5CDD505-2E9C-101B-9397-08002B2CF9AE}" pid="44" name="FSC#FSCLAKIS@15.1000:Unterschrieben_am">
    <vt:lpwstr/>
  </property>
  <property fmtid="{D5CDD505-2E9C-101B-9397-08002B2CF9AE}" pid="45" name="FSC#FSCLAKIS@15.1000:Unterschrieben_von">
    <vt:lpwstr/>
  </property>
  <property fmtid="{D5CDD505-2E9C-101B-9397-08002B2CF9AE}" pid="46" name="FSC#FSCLAKIS@15.1000:Unterschrieben2_am">
    <vt:lpwstr/>
  </property>
  <property fmtid="{D5CDD505-2E9C-101B-9397-08002B2CF9AE}" pid="47" name="FSC#FSCLAKIS@15.1000:Unterschrieben2_von">
    <vt:lpwstr/>
  </property>
  <property fmtid="{D5CDD505-2E9C-101B-9397-08002B2CF9AE}" pid="48" name="FSC#FSCLAKIS@15.1000:Unterschrieben_von_Tit_VN_NN_gsp">
    <vt:lpwstr/>
  </property>
  <property fmtid="{D5CDD505-2E9C-101B-9397-08002B2CF9AE}" pid="49" name="FSC#FSCLAKIS@15.1000:Unterschrieben_von_Tit_VN_NN_ng">
    <vt:lpwstr/>
  </property>
  <property fmtid="{D5CDD505-2E9C-101B-9397-08002B2CF9AE}" pid="50" name="FSC#FSCLAKIS@15.1000:Gesperrt_Bearbeiter">
    <vt:lpwstr>K e l l n e r</vt:lpwstr>
  </property>
  <property fmtid="{D5CDD505-2E9C-101B-9397-08002B2CF9AE}" pid="51" name="FSC#FSCLAKIS@15.1000:Systemaenderungszeitpunkt">
    <vt:lpwstr>17. Oktober 2024</vt:lpwstr>
  </property>
  <property fmtid="{D5CDD505-2E9C-101B-9397-08002B2CF9AE}" pid="52" name="FSC#FSCLAKIS@15.1000:Eingangsdatum_ON">
    <vt:lpwstr>24.09.2024</vt:lpwstr>
  </property>
  <property fmtid="{D5CDD505-2E9C-101B-9397-08002B2CF9AE}" pid="53" name="FSC#FSCLAKIS@15.1000:Frist_ON">
    <vt:lpwstr/>
  </property>
  <property fmtid="{D5CDD505-2E9C-101B-9397-08002B2CF9AE}" pid="54" name="FSC#FSCLAKIS@15.1000:Anmerkung_ON">
    <vt:lpwstr/>
  </property>
  <property fmtid="{D5CDD505-2E9C-101B-9397-08002B2CF9AE}" pid="55" name="FSC#FSCLAKIS@15.1000:Inhalt_ON">
    <vt:lpwstr/>
  </property>
  <property fmtid="{D5CDD505-2E9C-101B-9397-08002B2CF9AE}" pid="56" name="FSC#FSCLAKIS@15.1000:Hinweis_ON">
    <vt:lpwstr/>
  </property>
  <property fmtid="{D5CDD505-2E9C-101B-9397-08002B2CF9AE}" pid="57" name="FSC#FSCLAKIS@15.1000:Erledigung_ON">
    <vt:lpwstr/>
  </property>
  <property fmtid="{D5CDD505-2E9C-101B-9397-08002B2CF9AE}" pid="58" name="FSC#FSCLAKIS@15.1000:DW_Eigentuemer_Zuschrift">
    <vt:lpwstr/>
  </property>
  <property fmtid="{D5CDD505-2E9C-101B-9397-08002B2CF9AE}" pid="59" name="FSC#FSCLAKIS@15.1000:Eigentuemer_Zuschrift_Tit_VN_NN">
    <vt:lpwstr/>
  </property>
  <property fmtid="{D5CDD505-2E9C-101B-9397-08002B2CF9AE}" pid="60" name="FSC#FSCLAKIS@15.1000:DVR">
    <vt:lpwstr/>
  </property>
  <property fmtid="{D5CDD505-2E9C-101B-9397-08002B2CF9AE}" pid="61" name="FSC#NOELLAKISFORMSPROP@1000.8803:xmldata3">
    <vt:lpwstr>keine Verkäufer</vt:lpwstr>
  </property>
  <property fmtid="{D5CDD505-2E9C-101B-9397-08002B2CF9AE}" pid="62" name="FSC#NOELLAKISFORMSPROP@1000.8803:xmldata10">
    <vt:lpwstr>keine Käufer</vt:lpwstr>
  </property>
  <property fmtid="{D5CDD505-2E9C-101B-9397-08002B2CF9AE}" pid="63" name="FSC#NOELLAKISFORMSPROP@1000.8803:xmldata100">
    <vt:lpwstr>kein Rechtsgeschäft</vt:lpwstr>
  </property>
  <property fmtid="{D5CDD505-2E9C-101B-9397-08002B2CF9AE}" pid="64" name="FSC#NOELLAKISFORMSPROP@1000.8803:xmldata101">
    <vt:lpwstr>kein Datum</vt:lpwstr>
  </property>
  <property fmtid="{D5CDD505-2E9C-101B-9397-08002B2CF9AE}" pid="65" name="FSC#NOELLAKISFORMSPROP@1000.8803:xmldata102">
    <vt:lpwstr>Keine Aktenzahl des Rechtsgeschäfts erfasst</vt:lpwstr>
  </property>
  <property fmtid="{D5CDD505-2E9C-101B-9397-08002B2CF9AE}" pid="66" name="FSC#NOELLAKISFORMSPROP@1000.8803:xmldata20">
    <vt:lpwstr>keine Grundstücke</vt:lpwstr>
  </property>
  <property fmtid="{D5CDD505-2E9C-101B-9397-08002B2CF9AE}" pid="67" name="FSC#NOELLAKISFORMSPROP@1000.8803:xmldata103">
    <vt:lpwstr>Kein Zuschlag - Gericht erfasst</vt:lpwstr>
  </property>
  <property fmtid="{D5CDD505-2E9C-101B-9397-08002B2CF9AE}" pid="68" name="FSC#NOELLAKISFORMSPROP@1000.8803:xmldata104">
    <vt:lpwstr>Kein Zuschlag - Datum erfasst</vt:lpwstr>
  </property>
  <property fmtid="{D5CDD505-2E9C-101B-9397-08002B2CF9AE}" pid="69" name="FSC#NOELLAKISFORMSPROP@1000.8803:xmldata105">
    <vt:lpwstr>Kein Zuschlag - Zahl erfasst</vt:lpwstr>
  </property>
  <property fmtid="{D5CDD505-2E9C-101B-9397-08002B2CF9AE}" pid="70" name="FSC#NOELLAKISFORMSPROP@1000.8803:xmldata30">
    <vt:lpwstr>Kein Vertreter erfasst</vt:lpwstr>
  </property>
  <property fmtid="{D5CDD505-2E9C-101B-9397-08002B2CF9AE}" pid="71" name="FSC#NOELLAKISFORMSPROP@1000.8803:xmldataVertrEnt">
    <vt:lpwstr>Kein Vertreter erfasst</vt:lpwstr>
  </property>
  <property fmtid="{D5CDD505-2E9C-101B-9397-08002B2CF9AE}" pid="72" name="FSC#NOELLAKISFORMSPROP@1000.8803:xmldataGrundstEnt">
    <vt:lpwstr>keine Grundstücke</vt:lpwstr>
  </property>
  <property fmtid="{D5CDD505-2E9C-101B-9397-08002B2CF9AE}" pid="73" name="FSC#NOELLAKISFORMSPROP@1000.8803:xmldataGVAVerk">
    <vt:lpwstr>keine Verkäufer</vt:lpwstr>
  </property>
  <property fmtid="{D5CDD505-2E9C-101B-9397-08002B2CF9AE}" pid="74" name="FSC#NOELLAKISFORMSPROP@1000.8803:xmldataGVAKaeufer">
    <vt:lpwstr>keine Käufer</vt:lpwstr>
  </property>
  <property fmtid="{D5CDD505-2E9C-101B-9397-08002B2CF9AE}" pid="75" name="FSC#NOELLAKISFORMSPROP@1000.8803:xmldataGVARechtsgesch">
    <vt:lpwstr>kein Rechtsgeschäft</vt:lpwstr>
  </property>
  <property fmtid="{D5CDD505-2E9C-101B-9397-08002B2CF9AE}" pid="76" name="FSC#NOELLAKISFORMSPROP@1000.8803:xmldataGVA_RG_dat">
    <vt:lpwstr>kein Datum</vt:lpwstr>
  </property>
  <property fmtid="{D5CDD505-2E9C-101B-9397-08002B2CF9AE}" pid="77" name="FSC#NOELLAKISFORMSPROP@1000.8803:xmldata_RG_Zahl_GVA">
    <vt:lpwstr>Keine Aktenzahl des Rechtsgeschäfts erfasst</vt:lpwstr>
  </property>
  <property fmtid="{D5CDD505-2E9C-101B-9397-08002B2CF9AE}" pid="78" name="FSC#NOELLAKISFORMSPROP@1000.8803:xmldata_grundstueck_GVA">
    <vt:lpwstr>keine Grundstücke</vt:lpwstr>
  </property>
  <property fmtid="{D5CDD505-2E9C-101B-9397-08002B2CF9AE}" pid="79" name="FSC#NOELLAKISFORMSPROP@1000.8803:xmldataZuschlagGVA">
    <vt:lpwstr>Kein Zuschlag - Gericht erfasst</vt:lpwstr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Zahl_GVA">
    <vt:lpwstr>Kein Zuschlag - Zahl erfasst</vt:lpwstr>
  </property>
  <property fmtid="{D5CDD505-2E9C-101B-9397-08002B2CF9AE}" pid="82" name="FSC#NOELLAKISFORMSPROP@1000.8803:xmldata_Vertreter_GVA">
    <vt:lpwstr>Kein Vertreter erfasst</vt:lpwstr>
  </property>
  <property fmtid="{D5CDD505-2E9C-101B-9397-08002B2CF9AE}" pid="83" name="FSC#COOELAK@1.1001:IncomingNumber">
    <vt:lpwstr/>
  </property>
  <property fmtid="{D5CDD505-2E9C-101B-9397-08002B2CF9AE}" pid="84" name="FSC#COOELAK@1.1001:IncomingSubject">
    <vt:lpwstr/>
  </property>
  <property fmtid="{D5CDD505-2E9C-101B-9397-08002B2CF9AE}" pid="85" name="FSC#COOELAK@1.1001:ProcessResponsible">
    <vt:lpwstr/>
  </property>
  <property fmtid="{D5CDD505-2E9C-101B-9397-08002B2CF9AE}" pid="86" name="FSC#COOELAK@1.1001:ProcessResponsiblePhone">
    <vt:lpwstr/>
  </property>
  <property fmtid="{D5CDD505-2E9C-101B-9397-08002B2CF9AE}" pid="87" name="FSC#COOELAK@1.1001:ProcessResponsibleMail">
    <vt:lpwstr/>
  </property>
  <property fmtid="{D5CDD505-2E9C-101B-9397-08002B2CF9AE}" pid="88" name="FSC#COOELAK@1.1001:ProcessResponsibleFax">
    <vt:lpwstr/>
  </property>
  <property fmtid="{D5CDD505-2E9C-101B-9397-08002B2CF9AE}" pid="89" name="FSC#COOELAK@1.1001:ApproverFirstName">
    <vt:lpwstr/>
  </property>
  <property fmtid="{D5CDD505-2E9C-101B-9397-08002B2CF9AE}" pid="90" name="FSC#COOELAK@1.1001:ApproverSurName">
    <vt:lpwstr/>
  </property>
  <property fmtid="{D5CDD505-2E9C-101B-9397-08002B2CF9AE}" pid="91" name="FSC#COOELAK@1.1001:ApproverTitle">
    <vt:lpwstr/>
  </property>
  <property fmtid="{D5CDD505-2E9C-101B-9397-08002B2CF9AE}" pid="92" name="FSC#COOELAK@1.1001:ExternalDate">
    <vt:lpwstr/>
  </property>
  <property fmtid="{D5CDD505-2E9C-101B-9397-08002B2CF9AE}" pid="93" name="FSC#COOELAK@1.1001:SettlementApprovedAt">
    <vt:lpwstr/>
  </property>
  <property fmtid="{D5CDD505-2E9C-101B-9397-08002B2CF9AE}" pid="94" name="FSC#COOELAK@1.1001:BaseNumber">
    <vt:lpwstr>A</vt:lpwstr>
  </property>
  <property fmtid="{D5CDD505-2E9C-101B-9397-08002B2CF9AE}" pid="95" name="FSC#COOELAK@1.1001:CurrentUserRolePos">
    <vt:lpwstr>Bearbeitung</vt:lpwstr>
  </property>
  <property fmtid="{D5CDD505-2E9C-101B-9397-08002B2CF9AE}" pid="96" name="FSC#COOELAK@1.1001:CurrentUserEmail">
    <vt:lpwstr>johann.goeschl@noel.gv.at</vt:lpwstr>
  </property>
  <property fmtid="{D5CDD505-2E9C-101B-9397-08002B2CF9AE}" pid="97" name="FSC#ELAKGOV@1.1001:PersonalSubjGender">
    <vt:lpwstr/>
  </property>
  <property fmtid="{D5CDD505-2E9C-101B-9397-08002B2CF9AE}" pid="98" name="FSC#ELAKGOV@1.1001:PersonalSubjFirstName">
    <vt:lpwstr/>
  </property>
  <property fmtid="{D5CDD505-2E9C-101B-9397-08002B2CF9AE}" pid="99" name="FSC#ELAKGOV@1.1001:PersonalSubjSurName">
    <vt:lpwstr/>
  </property>
  <property fmtid="{D5CDD505-2E9C-101B-9397-08002B2CF9AE}" pid="100" name="FSC#ELAKGOV@1.1001:PersonalSubjSalutation">
    <vt:lpwstr/>
  </property>
  <property fmtid="{D5CDD505-2E9C-101B-9397-08002B2CF9AE}" pid="101" name="FSC#ELAKGOV@1.1001:PersonalSubjAddress">
    <vt:lpwstr/>
  </property>
  <property fmtid="{D5CDD505-2E9C-101B-9397-08002B2CF9AE}" pid="102" name="FSC#ATSTATECFG@1.1001:Office">
    <vt:lpwstr/>
  </property>
  <property fmtid="{D5CDD505-2E9C-101B-9397-08002B2CF9AE}" pid="103" name="FSC#ATSTATECFG@1.1001:Agent">
    <vt:lpwstr>Gerhard Kellner</vt:lpwstr>
  </property>
  <property fmtid="{D5CDD505-2E9C-101B-9397-08002B2CF9AE}" pid="104" name="FSC#ATSTATECFG@1.1001:AgentPhone">
    <vt:lpwstr>16130</vt:lpwstr>
  </property>
  <property fmtid="{D5CDD505-2E9C-101B-9397-08002B2CF9AE}" pid="105" name="FSC#ATSTATECFG@1.1001:DepartmentFax">
    <vt:lpwstr/>
  </property>
  <property fmtid="{D5CDD505-2E9C-101B-9397-08002B2CF9AE}" pid="106" name="FSC#ATSTATECFG@1.1001:DepartmentEMail">
    <vt:lpwstr>post.wst3@noel.gv.at</vt:lpwstr>
  </property>
  <property fmtid="{D5CDD505-2E9C-101B-9397-08002B2CF9AE}" pid="107" name="FSC#ATSTATECFG@1.1001:SubfileDate">
    <vt:lpwstr>24.09.2024</vt:lpwstr>
  </property>
  <property fmtid="{D5CDD505-2E9C-101B-9397-08002B2CF9AE}" pid="108" name="FSC#ATSTATECFG@1.1001:SubfileSubject">
    <vt:lpwstr/>
  </property>
  <property fmtid="{D5CDD505-2E9C-101B-9397-08002B2CF9AE}" pid="109" name="FSC#ATSTATECFG@1.1001:DepartmentZipCode">
    <vt:lpwstr/>
  </property>
  <property fmtid="{D5CDD505-2E9C-101B-9397-08002B2CF9AE}" pid="110" name="FSC#ATSTATECFG@1.1001:DepartmentCountry">
    <vt:lpwstr/>
  </property>
  <property fmtid="{D5CDD505-2E9C-101B-9397-08002B2CF9AE}" pid="111" name="FSC#ATSTATECFG@1.1001:DepartmentCity">
    <vt:lpwstr/>
  </property>
  <property fmtid="{D5CDD505-2E9C-101B-9397-08002B2CF9AE}" pid="112" name="FSC#ATSTATECFG@1.1001:DepartmentStreet">
    <vt:lpwstr/>
  </property>
  <property fmtid="{D5CDD505-2E9C-101B-9397-08002B2CF9AE}" pid="113" name="FSC#ATSTATECFG@1.1001:DepartmentDVR">
    <vt:lpwstr/>
  </property>
  <property fmtid="{D5CDD505-2E9C-101B-9397-08002B2CF9AE}" pid="114" name="FSC#ATSTATECFG@1.1001:DepartmentUID">
    <vt:lpwstr/>
  </property>
  <property fmtid="{D5CDD505-2E9C-101B-9397-08002B2CF9AE}" pid="115" name="FSC#ATSTATECFG@1.1001:SubfileReference">
    <vt:lpwstr>WST3-A-1368/010-2024</vt:lpwstr>
  </property>
  <property fmtid="{D5CDD505-2E9C-101B-9397-08002B2CF9AE}" pid="116" name="FSC#ATSTATECFG@1.1001:Clause">
    <vt:lpwstr/>
  </property>
  <property fmtid="{D5CDD505-2E9C-101B-9397-08002B2CF9AE}" pid="117" name="FSC#ATSTATECFG@1.1001:ExternalFile">
    <vt:lpwstr>Bezug: </vt:lpwstr>
  </property>
  <property fmtid="{D5CDD505-2E9C-101B-9397-08002B2CF9AE}" pid="118" name="FSC#ATSTATECFG@1.1001:ApprovedSignature">
    <vt:lpwstr/>
  </property>
  <property fmtid="{D5CDD505-2E9C-101B-9397-08002B2CF9AE}" pid="119" name="FSC#FSCLAKIS@15.1000:Geschlecht_Bearbeiter">
    <vt:lpwstr>Männlich</vt:lpwstr>
  </property>
  <property fmtid="{D5CDD505-2E9C-101B-9397-08002B2CF9AE}" pid="120" name="FSC#FSCLAKIS@15.1000:Geschlecht_Eigentuemer_Zuschrift">
    <vt:lpwstr/>
  </property>
  <property fmtid="{D5CDD505-2E9C-101B-9397-08002B2CF9AE}" pid="121" name="FSC#FSCLAKIS@15.1000:Eigentuemer_Zuschrift_Tit_NN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NOELLAKISFORMSPROP@1000.8803:xmldata3n">
    <vt:lpwstr>TEXT: LEER (!)</vt:lpwstr>
  </property>
  <property fmtid="{D5CDD505-2E9C-101B-9397-08002B2CF9AE}" pid="130" name="FSC#NOELLAKISFORMSPROP@1000.8803:xmldata10n">
    <vt:lpwstr>TEXT: LEER (!)</vt:lpwstr>
  </property>
  <property fmtid="{D5CDD505-2E9C-101B-9397-08002B2CF9AE}" pid="131" name="FSC#NOELLAKISFORMSPROP@1000.8803:xmldata100n">
    <vt:lpwstr>kein Rechtsgeschäft</vt:lpwstr>
  </property>
  <property fmtid="{D5CDD505-2E9C-101B-9397-08002B2CF9AE}" pid="132" name="FSC#NOELLAKISFORMSPROP@1000.8803:xmldata101n">
    <vt:lpwstr>kein Datum</vt:lpwstr>
  </property>
  <property fmtid="{D5CDD505-2E9C-101B-9397-08002B2CF9AE}" pid="133" name="FSC#NOELLAKISFORMSPROP@1000.8803:xmldata102n">
    <vt:lpwstr>Keine Aktenzahl des Rechtsgeschäfts erfasst</vt:lpwstr>
  </property>
  <property fmtid="{D5CDD505-2E9C-101B-9397-08002B2CF9AE}" pid="134" name="FSC#NOELLAKISFORMSPROP@1000.8803:xmldata20n">
    <vt:lpwstr>TEXT: LEER (!)</vt:lpwstr>
  </property>
  <property fmtid="{D5CDD505-2E9C-101B-9397-08002B2CF9AE}" pid="135" name="FSC#NOELLAKISFORMSPROP@1000.8803:xmldata103n">
    <vt:lpwstr/>
  </property>
  <property fmtid="{D5CDD505-2E9C-101B-9397-08002B2CF9AE}" pid="136" name="FSC#NOELLAKISFORMSPROP@1000.8803:xmldata104n">
    <vt:lpwstr>Kein Zuschlag - Datum erfasst</vt:lpwstr>
  </property>
  <property fmtid="{D5CDD505-2E9C-101B-9397-08002B2CF9AE}" pid="137" name="FSC#NOELLAKISFORMSPROP@1000.8803:xmldata105n">
    <vt:lpwstr>Kein Zuschlag - Zahl erfasst</vt:lpwstr>
  </property>
  <property fmtid="{D5CDD505-2E9C-101B-9397-08002B2CF9AE}" pid="138" name="FSC#NOELLAKISFORMSPROP@1000.8803:xmldata30n">
    <vt:lpwstr>Kein Vertreter erfasst</vt:lpwstr>
  </property>
  <property fmtid="{D5CDD505-2E9C-101B-9397-08002B2CF9AE}" pid="139" name="FSC#NOELLAKISFORMSPROP@1000.8803:xmldataVertrEntn">
    <vt:lpwstr>Kein Vertreter erfasst</vt:lpwstr>
  </property>
  <property fmtid="{D5CDD505-2E9C-101B-9397-08002B2CF9AE}" pid="140" name="FSC#NOELLAKISFORMSPROP@1000.8803:xmldataGrundstEntn">
    <vt:lpwstr>TEXT: LEER (!)</vt:lpwstr>
  </property>
  <property fmtid="{D5CDD505-2E9C-101B-9397-08002B2CF9AE}" pid="141" name="FSC#NOELLAKISFORMSPROP@1000.8803:xmldataGVAVerkn">
    <vt:lpwstr>TEXT: LEER (!)</vt:lpwstr>
  </property>
  <property fmtid="{D5CDD505-2E9C-101B-9397-08002B2CF9AE}" pid="142" name="FSC#NOELLAKISFORMSPROP@1000.8803:xmldataGVAKaeufern">
    <vt:lpwstr>TEXT: LEER (!)</vt:lpwstr>
  </property>
  <property fmtid="{D5CDD505-2E9C-101B-9397-08002B2CF9AE}" pid="143" name="FSC#NOELLAKISFORMSPROP@1000.8803:xmldataGVARechtsgeschn">
    <vt:lpwstr>kein Rechtsgeschäft</vt:lpwstr>
  </property>
  <property fmtid="{D5CDD505-2E9C-101B-9397-08002B2CF9AE}" pid="144" name="FSC#NOELLAKISFORMSPROP@1000.8803:xmldataGVA_RG_datn">
    <vt:lpwstr>kein Datum</vt:lpwstr>
  </property>
  <property fmtid="{D5CDD505-2E9C-101B-9397-08002B2CF9AE}" pid="145" name="FSC#NOELLAKISFORMSPROP@1000.8803:xmldata_RG_Zahl_GVAn">
    <vt:lpwstr>Keine Aktenzahl des Rechtsgeschäfts erfasst</vt:lpwstr>
  </property>
  <property fmtid="{D5CDD505-2E9C-101B-9397-08002B2CF9AE}" pid="146" name="FSC#NOELLAKISFORMSPROP@1000.8803:xmldata_grundstueck_GVAn">
    <vt:lpwstr>TEXT: LEER (!)</vt:lpwstr>
  </property>
  <property fmtid="{D5CDD505-2E9C-101B-9397-08002B2CF9AE}" pid="147" name="FSC#NOELLAKISFORMSPROP@1000.8803:xmldataZuschlagGVAn">
    <vt:lpwstr/>
  </property>
  <property fmtid="{D5CDD505-2E9C-101B-9397-08002B2CF9AE}" pid="148" name="FSC#NOELLAKISFORMSPROP@1000.8803:xmldata_ZuDat_GVAn">
    <vt:lpwstr>Kein Zuschlag - Datum erfasst</vt:lpwstr>
  </property>
  <property fmtid="{D5CDD505-2E9C-101B-9397-08002B2CF9AE}" pid="149" name="FSC#NOELLAKISFORMSPROP@1000.8803:xmldata_ZuZahl_GVAn">
    <vt:lpwstr>Kein Zuschlag - Zahl erfasst</vt:lpwstr>
  </property>
  <property fmtid="{D5CDD505-2E9C-101B-9397-08002B2CF9AE}" pid="150" name="FSC#NOELLAKISFORMSPROP@1000.8803:xmldata_Vertreter_GVAn">
    <vt:lpwstr>Kein Vertreter erfasst</vt:lpwstr>
  </property>
  <property fmtid="{D5CDD505-2E9C-101B-9397-08002B2CF9AE}" pid="151" name="FSC#FSCLAKIS@15.1000:Eigentuemer_Objekt_Tit_VN_NN">
    <vt:lpwstr>Dipl. -Ing. Kerstin Koren</vt:lpwstr>
  </property>
  <property fmtid="{D5CDD505-2E9C-101B-9397-08002B2CF9AE}" pid="152" name="FSC#FSCLAKIS@15.1000:DW_Eigentuemer_Objekt">
    <vt:lpwstr>16165</vt:lpwstr>
  </property>
  <property fmtid="{D5CDD505-2E9C-101B-9397-08002B2CF9AE}" pid="153" name="FSC#ATPRECONFIG@1.1001:ChargePreview">
    <vt:lpwstr/>
  </property>
  <property fmtid="{D5CDD505-2E9C-101B-9397-08002B2CF9AE}" pid="154" name="FSC#FSCFOLIO@1.1001:docpropproject">
    <vt:lpwstr/>
  </property>
  <property fmtid="{D5CDD505-2E9C-101B-9397-08002B2CF9AE}" pid="155" name="FSC#COOELAK@1.1001:ObjectAddressees">
    <vt:lpwstr/>
  </property>
  <property fmtid="{D5CDD505-2E9C-101B-9397-08002B2CF9AE}" pid="156" name="FSC#COOELAK@1.1001:replyreference">
    <vt:lpwstr/>
  </property>
  <property fmtid="{D5CDD505-2E9C-101B-9397-08002B2CF9AE}" pid="157" name="FSC#CCAPRECONFIGG@15.1001:DepartmentON">
    <vt:lpwstr/>
  </property>
  <property fmtid="{D5CDD505-2E9C-101B-9397-08002B2CF9AE}" pid="158" name="FSC#CCAPRECONFIGG@15.1001:DepartmentWebsite">
    <vt:lpwstr/>
  </property>
  <property fmtid="{D5CDD505-2E9C-101B-9397-08002B2CF9AE}" pid="159" name="FSC#COOELAK@1.1001:OfficeHours">
    <vt:lpwstr/>
  </property>
  <property fmtid="{D5CDD505-2E9C-101B-9397-08002B2CF9AE}" pid="160" name="FSC#COOELAK@1.1001:FileRefOULong">
    <vt:lpwstr>Abteilung Wirtschaft, Tourismus und Technologie</vt:lpwstr>
  </property>
  <property fmtid="{D5CDD505-2E9C-101B-9397-08002B2CF9AE}" pid="161" name="FSC#ATPRECONFIG@1.1001:DispatchClause">
    <vt:lpwstr/>
  </property>
  <property fmtid="{D5CDD505-2E9C-101B-9397-08002B2CF9AE}" pid="162" name="FSC#ATPRECONFIG@1.1001:DepartmentZipCode_DepartmentCity">
    <vt:lpwstr/>
  </property>
  <property fmtid="{D5CDD505-2E9C-101B-9397-08002B2CF9AE}" pid="163" name="FSC#ATPRECONFIG@1.1001:DepartmentStreet_DepartmentZipCode_DepartmentCity">
    <vt:lpwstr/>
  </property>
</Properties>
</file>